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'Sheet1'!$C$3:$S$29</definedName>
  </definedNames>
  <calcPr fullCalcOnLoad="1"/>
</workbook>
</file>

<file path=xl/sharedStrings.xml><?xml version="1.0" encoding="utf-8"?>
<sst xmlns="http://schemas.openxmlformats.org/spreadsheetml/2006/main" count="56" uniqueCount="56">
  <si>
    <t>Col.O.K.?</t>
  </si>
  <si>
    <t>Lines O.K.?</t>
  </si>
  <si>
    <t>Leading diag.</t>
  </si>
  <si>
    <t>Right diagonal</t>
  </si>
  <si>
    <t>Pandiagonal</t>
  </si>
  <si>
    <t>Test for pandiagonal.    Copy E4:O16 to C31; copy C4:D16 to N31.</t>
  </si>
  <si>
    <t>5, 11, 0   11, 5, 0</t>
  </si>
  <si>
    <t>p23 diam</t>
  </si>
  <si>
    <t>p01 plus</t>
  </si>
  <si>
    <t>p20 cros</t>
  </si>
  <si>
    <t>p25 sring</t>
  </si>
  <si>
    <t>p32 lring</t>
  </si>
  <si>
    <t>p30</t>
  </si>
  <si>
    <t>p26</t>
  </si>
  <si>
    <t>p31</t>
  </si>
  <si>
    <t>p36</t>
  </si>
  <si>
    <t>p37</t>
  </si>
  <si>
    <t>p38</t>
  </si>
  <si>
    <t>p24</t>
  </si>
  <si>
    <t>p16</t>
  </si>
  <si>
    <t>p19</t>
  </si>
  <si>
    <t>p08</t>
  </si>
  <si>
    <t>p14</t>
  </si>
  <si>
    <t>p09</t>
  </si>
  <si>
    <t>p18</t>
  </si>
  <si>
    <t>p07</t>
  </si>
  <si>
    <t>p05</t>
  </si>
  <si>
    <t>p15</t>
  </si>
  <si>
    <t>p02</t>
  </si>
  <si>
    <t>p03</t>
  </si>
  <si>
    <t>p10</t>
  </si>
  <si>
    <t>p11</t>
  </si>
  <si>
    <t>p12</t>
  </si>
  <si>
    <t>p13</t>
  </si>
  <si>
    <t>p17</t>
  </si>
  <si>
    <t>p21</t>
  </si>
  <si>
    <t>p22</t>
  </si>
  <si>
    <t>p27</t>
  </si>
  <si>
    <t>p28</t>
  </si>
  <si>
    <t>p29</t>
  </si>
  <si>
    <t>p33</t>
  </si>
  <si>
    <t>p34</t>
  </si>
  <si>
    <t>p35</t>
  </si>
  <si>
    <t>p06</t>
  </si>
  <si>
    <t>p04</t>
  </si>
  <si>
    <t>QMS_13.xls</t>
  </si>
  <si>
    <t>H.H.</t>
  </si>
  <si>
    <t>If all 4 quadrants contain the magic sum</t>
  </si>
  <si>
    <t>for that pattern, then the test square is a</t>
  </si>
  <si>
    <t>Quadrant Magic Square!</t>
  </si>
  <si>
    <t>Example: after testing other magic squares,</t>
  </si>
  <si>
    <t>this one may be pasted back into the test area.</t>
  </si>
  <si>
    <t>This example square has 14 correct patterns!</t>
  </si>
  <si>
    <t xml:space="preserve">Only 1 pattern appearing correctly in all 4 </t>
  </si>
  <si>
    <t>quadrants qualifies as a QMS</t>
  </si>
  <si>
    <t>13x13 Quadrant Magic Square 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</si>
</sst>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workbookViewId="0" topLeftCell="A1">
      <selection activeCell="J5" sqref="J5"/>
    </sheetView>
  </sheetViews>
  <sheetFormatPr defaultColWidth="5.7109375" defaultRowHeight="12.75"/>
  <cols>
    <col min="3" max="11" width="4.7109375" style="0" customWidth="1"/>
    <col min="12" max="12" width="5.8515625" style="0" customWidth="1"/>
    <col min="13" max="14" width="4.7109375" style="0" customWidth="1"/>
    <col min="15" max="15" width="6.8515625" style="0" customWidth="1"/>
    <col min="16" max="17" width="4.7109375" style="0" customWidth="1"/>
    <col min="18" max="18" width="8.00390625" style="0" customWidth="1"/>
    <col min="19" max="19" width="6.28125" style="0" customWidth="1"/>
  </cols>
  <sheetData>
    <row r="1" spans="1:10" ht="20.25">
      <c r="A1" t="s">
        <v>45</v>
      </c>
      <c r="E1" t="s">
        <v>46</v>
      </c>
      <c r="J1" s="18" t="s">
        <v>55</v>
      </c>
    </row>
    <row r="2" spans="2:19" ht="12.75"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</row>
    <row r="3" spans="2:21" ht="12.75">
      <c r="B3" s="2"/>
      <c r="D3" s="2"/>
      <c r="E3" s="2"/>
      <c r="F3" s="4"/>
      <c r="G3" s="1"/>
      <c r="H3" s="2"/>
      <c r="I3" s="2"/>
      <c r="J3" s="3" t="s">
        <v>4</v>
      </c>
      <c r="K3" s="1"/>
      <c r="L3" s="1">
        <f>Q41</f>
        <v>1105</v>
      </c>
      <c r="M3" s="1">
        <f>Q44</f>
        <v>1105</v>
      </c>
      <c r="N3" s="1"/>
      <c r="O3" s="1"/>
      <c r="P3" s="1">
        <f>C16+D15+E14+F13+G12+H11+I10+J9+K8+L7+M6+N5+O4</f>
        <v>1105</v>
      </c>
      <c r="Q3" s="1"/>
      <c r="S3" s="1"/>
      <c r="U3" s="16" t="s">
        <v>6</v>
      </c>
    </row>
    <row r="4" spans="3:33" ht="12.75">
      <c r="C4" s="6">
        <v>43</v>
      </c>
      <c r="D4" s="7">
        <v>22</v>
      </c>
      <c r="E4" s="7">
        <v>157</v>
      </c>
      <c r="F4" s="7">
        <v>136</v>
      </c>
      <c r="G4" s="7">
        <v>115</v>
      </c>
      <c r="H4" s="7">
        <v>81</v>
      </c>
      <c r="I4" s="7">
        <v>60</v>
      </c>
      <c r="J4" s="7">
        <v>39</v>
      </c>
      <c r="K4" s="7">
        <v>5</v>
      </c>
      <c r="L4" s="7">
        <v>153</v>
      </c>
      <c r="M4" s="7">
        <v>119</v>
      </c>
      <c r="N4" s="7">
        <v>98</v>
      </c>
      <c r="O4" s="8">
        <v>77</v>
      </c>
      <c r="P4" s="1">
        <f>SUM(C4:O4)</f>
        <v>1105</v>
      </c>
      <c r="Q4" s="1"/>
      <c r="R4" s="1"/>
      <c r="S4" s="1"/>
      <c r="U4" s="6">
        <v>43</v>
      </c>
      <c r="V4" s="7">
        <v>22</v>
      </c>
      <c r="W4" s="7">
        <v>157</v>
      </c>
      <c r="X4" s="7">
        <v>136</v>
      </c>
      <c r="Y4" s="7">
        <v>115</v>
      </c>
      <c r="Z4" s="7">
        <v>81</v>
      </c>
      <c r="AA4" s="7">
        <v>60</v>
      </c>
      <c r="AB4" s="7">
        <v>39</v>
      </c>
      <c r="AC4" s="7">
        <v>5</v>
      </c>
      <c r="AD4" s="7">
        <v>153</v>
      </c>
      <c r="AE4" s="7">
        <v>119</v>
      </c>
      <c r="AF4" s="7">
        <v>98</v>
      </c>
      <c r="AG4" s="8">
        <v>77</v>
      </c>
    </row>
    <row r="5" spans="3:33" ht="12.75">
      <c r="C5" s="9">
        <v>106</v>
      </c>
      <c r="D5" s="10">
        <v>85</v>
      </c>
      <c r="E5" s="10">
        <v>64</v>
      </c>
      <c r="F5" s="10">
        <v>30</v>
      </c>
      <c r="G5" s="10">
        <v>9</v>
      </c>
      <c r="H5" s="10">
        <v>144</v>
      </c>
      <c r="I5" s="10">
        <v>123</v>
      </c>
      <c r="J5" s="10">
        <v>102</v>
      </c>
      <c r="K5" s="10">
        <v>68</v>
      </c>
      <c r="L5" s="10">
        <v>47</v>
      </c>
      <c r="M5" s="10">
        <v>26</v>
      </c>
      <c r="N5" s="10">
        <v>161</v>
      </c>
      <c r="O5" s="11">
        <v>140</v>
      </c>
      <c r="P5" s="1">
        <f aca="true" t="shared" si="0" ref="P5:P16">SUM(C5:O5)</f>
        <v>1105</v>
      </c>
      <c r="Q5" s="1"/>
      <c r="R5" s="3" t="s">
        <v>0</v>
      </c>
      <c r="S5" s="1"/>
      <c r="U5" s="9">
        <v>106</v>
      </c>
      <c r="V5" s="10">
        <v>85</v>
      </c>
      <c r="W5" s="10">
        <v>64</v>
      </c>
      <c r="X5" s="10">
        <v>30</v>
      </c>
      <c r="Y5" s="10">
        <v>9</v>
      </c>
      <c r="Z5" s="10">
        <v>144</v>
      </c>
      <c r="AA5" s="10">
        <v>123</v>
      </c>
      <c r="AB5" s="10">
        <v>102</v>
      </c>
      <c r="AC5" s="10">
        <v>68</v>
      </c>
      <c r="AD5" s="10">
        <v>47</v>
      </c>
      <c r="AE5" s="10">
        <v>26</v>
      </c>
      <c r="AF5" s="10">
        <v>161</v>
      </c>
      <c r="AG5" s="11">
        <v>140</v>
      </c>
    </row>
    <row r="6" spans="3:33" ht="12.75">
      <c r="C6" s="9">
        <v>13</v>
      </c>
      <c r="D6" s="10">
        <v>148</v>
      </c>
      <c r="E6" s="10">
        <v>127</v>
      </c>
      <c r="F6" s="10">
        <v>93</v>
      </c>
      <c r="G6" s="10">
        <v>72</v>
      </c>
      <c r="H6" s="10">
        <v>51</v>
      </c>
      <c r="I6" s="10">
        <v>17</v>
      </c>
      <c r="J6" s="10">
        <v>165</v>
      </c>
      <c r="K6" s="10">
        <v>131</v>
      </c>
      <c r="L6" s="10">
        <v>110</v>
      </c>
      <c r="M6" s="10">
        <v>89</v>
      </c>
      <c r="N6" s="10">
        <v>55</v>
      </c>
      <c r="O6" s="11">
        <v>34</v>
      </c>
      <c r="P6" s="1">
        <f t="shared" si="0"/>
        <v>1105</v>
      </c>
      <c r="Q6" s="1"/>
      <c r="R6" s="1" t="str">
        <f>IF(SUM(P3:P17)=16575,"yes","no")</f>
        <v>yes</v>
      </c>
      <c r="S6" s="1"/>
      <c r="U6" s="9">
        <v>13</v>
      </c>
      <c r="V6" s="10">
        <v>148</v>
      </c>
      <c r="W6" s="10">
        <v>127</v>
      </c>
      <c r="X6" s="10">
        <v>93</v>
      </c>
      <c r="Y6" s="10">
        <v>72</v>
      </c>
      <c r="Z6" s="10">
        <v>51</v>
      </c>
      <c r="AA6" s="10">
        <v>17</v>
      </c>
      <c r="AB6" s="10">
        <v>165</v>
      </c>
      <c r="AC6" s="10">
        <v>131</v>
      </c>
      <c r="AD6" s="10">
        <v>110</v>
      </c>
      <c r="AE6" s="10">
        <v>89</v>
      </c>
      <c r="AF6" s="10">
        <v>55</v>
      </c>
      <c r="AG6" s="11">
        <v>34</v>
      </c>
    </row>
    <row r="7" spans="3:33" ht="12.75">
      <c r="C7" s="9">
        <v>76</v>
      </c>
      <c r="D7" s="10">
        <v>42</v>
      </c>
      <c r="E7" s="10">
        <v>21</v>
      </c>
      <c r="F7" s="12">
        <v>169</v>
      </c>
      <c r="G7" s="10">
        <v>135</v>
      </c>
      <c r="H7" s="10">
        <v>114</v>
      </c>
      <c r="I7" s="10">
        <v>80</v>
      </c>
      <c r="J7" s="10">
        <v>59</v>
      </c>
      <c r="K7" s="10">
        <v>38</v>
      </c>
      <c r="L7" s="12">
        <v>4</v>
      </c>
      <c r="M7" s="10">
        <v>152</v>
      </c>
      <c r="N7" s="10">
        <v>118</v>
      </c>
      <c r="O7" s="11">
        <v>97</v>
      </c>
      <c r="P7" s="1">
        <f t="shared" si="0"/>
        <v>1105</v>
      </c>
      <c r="Q7" s="1"/>
      <c r="R7" s="3" t="s">
        <v>1</v>
      </c>
      <c r="S7" s="1"/>
      <c r="U7" s="9">
        <v>76</v>
      </c>
      <c r="V7" s="10">
        <v>42</v>
      </c>
      <c r="W7" s="10">
        <v>21</v>
      </c>
      <c r="X7" s="12">
        <v>169</v>
      </c>
      <c r="Y7" s="10">
        <v>135</v>
      </c>
      <c r="Z7" s="10">
        <v>114</v>
      </c>
      <c r="AA7" s="10">
        <v>80</v>
      </c>
      <c r="AB7" s="10">
        <v>59</v>
      </c>
      <c r="AC7" s="10">
        <v>38</v>
      </c>
      <c r="AD7" s="12">
        <v>4</v>
      </c>
      <c r="AE7" s="10">
        <v>152</v>
      </c>
      <c r="AF7" s="10">
        <v>118</v>
      </c>
      <c r="AG7" s="11">
        <v>97</v>
      </c>
    </row>
    <row r="8" spans="3:33" ht="12.75">
      <c r="C8" s="9">
        <v>139</v>
      </c>
      <c r="D8" s="10">
        <v>105</v>
      </c>
      <c r="E8" s="10">
        <v>84</v>
      </c>
      <c r="F8" s="10">
        <v>63</v>
      </c>
      <c r="G8" s="10">
        <v>29</v>
      </c>
      <c r="H8" s="10">
        <v>8</v>
      </c>
      <c r="I8" s="10">
        <v>156</v>
      </c>
      <c r="J8" s="10">
        <v>122</v>
      </c>
      <c r="K8" s="10">
        <v>101</v>
      </c>
      <c r="L8" s="10">
        <v>67</v>
      </c>
      <c r="M8" s="10">
        <v>46</v>
      </c>
      <c r="N8" s="10">
        <v>25</v>
      </c>
      <c r="O8" s="11">
        <v>160</v>
      </c>
      <c r="P8" s="1">
        <f t="shared" si="0"/>
        <v>1105</v>
      </c>
      <c r="Q8" s="1"/>
      <c r="R8" s="1" t="str">
        <f>IF(SUM(C17:O17)=14365,"yes","no")</f>
        <v>yes</v>
      </c>
      <c r="S8" s="1"/>
      <c r="U8" s="9">
        <v>139</v>
      </c>
      <c r="V8" s="10">
        <v>105</v>
      </c>
      <c r="W8" s="10">
        <v>84</v>
      </c>
      <c r="X8" s="10">
        <v>63</v>
      </c>
      <c r="Y8" s="10">
        <v>29</v>
      </c>
      <c r="Z8" s="10">
        <v>8</v>
      </c>
      <c r="AA8" s="10">
        <v>156</v>
      </c>
      <c r="AB8" s="10">
        <v>122</v>
      </c>
      <c r="AC8" s="10">
        <v>101</v>
      </c>
      <c r="AD8" s="10">
        <v>67</v>
      </c>
      <c r="AE8" s="10">
        <v>46</v>
      </c>
      <c r="AF8" s="10">
        <v>25</v>
      </c>
      <c r="AG8" s="11">
        <v>160</v>
      </c>
    </row>
    <row r="9" spans="3:33" ht="12.75">
      <c r="C9" s="9">
        <v>33</v>
      </c>
      <c r="D9" s="10">
        <v>12</v>
      </c>
      <c r="E9" s="10">
        <v>147</v>
      </c>
      <c r="F9" s="10">
        <v>126</v>
      </c>
      <c r="G9" s="10">
        <v>92</v>
      </c>
      <c r="H9" s="10">
        <v>71</v>
      </c>
      <c r="I9" s="10">
        <v>50</v>
      </c>
      <c r="J9" s="10">
        <v>16</v>
      </c>
      <c r="K9" s="10">
        <v>164</v>
      </c>
      <c r="L9" s="10">
        <v>143</v>
      </c>
      <c r="M9" s="10">
        <v>109</v>
      </c>
      <c r="N9" s="10">
        <v>88</v>
      </c>
      <c r="O9" s="11">
        <v>54</v>
      </c>
      <c r="P9" s="1">
        <f t="shared" si="0"/>
        <v>1105</v>
      </c>
      <c r="Q9" s="1"/>
      <c r="U9" s="9">
        <v>33</v>
      </c>
      <c r="V9" s="10">
        <v>12</v>
      </c>
      <c r="W9" s="10">
        <v>147</v>
      </c>
      <c r="X9" s="10">
        <v>126</v>
      </c>
      <c r="Y9" s="10">
        <v>92</v>
      </c>
      <c r="Z9" s="10">
        <v>71</v>
      </c>
      <c r="AA9" s="10">
        <v>50</v>
      </c>
      <c r="AB9" s="10">
        <v>16</v>
      </c>
      <c r="AC9" s="10">
        <v>164</v>
      </c>
      <c r="AD9" s="10">
        <v>143</v>
      </c>
      <c r="AE9" s="10">
        <v>109</v>
      </c>
      <c r="AF9" s="10">
        <v>88</v>
      </c>
      <c r="AG9" s="11">
        <v>54</v>
      </c>
    </row>
    <row r="10" spans="3:33" ht="12.75">
      <c r="C10" s="9">
        <v>96</v>
      </c>
      <c r="D10" s="10">
        <v>75</v>
      </c>
      <c r="E10" s="10">
        <v>41</v>
      </c>
      <c r="F10" s="10">
        <v>20</v>
      </c>
      <c r="G10" s="10">
        <v>168</v>
      </c>
      <c r="H10" s="10">
        <v>134</v>
      </c>
      <c r="I10" s="12">
        <v>113</v>
      </c>
      <c r="J10" s="10">
        <v>79</v>
      </c>
      <c r="K10" s="10">
        <v>58</v>
      </c>
      <c r="L10" s="10">
        <v>37</v>
      </c>
      <c r="M10" s="10">
        <v>3</v>
      </c>
      <c r="N10" s="10">
        <v>151</v>
      </c>
      <c r="O10" s="11">
        <v>130</v>
      </c>
      <c r="P10" s="1">
        <f t="shared" si="0"/>
        <v>1105</v>
      </c>
      <c r="Q10" s="1"/>
      <c r="U10" s="9">
        <v>96</v>
      </c>
      <c r="V10" s="10">
        <v>75</v>
      </c>
      <c r="W10" s="10">
        <v>41</v>
      </c>
      <c r="X10" s="10">
        <v>20</v>
      </c>
      <c r="Y10" s="10">
        <v>168</v>
      </c>
      <c r="Z10" s="10">
        <v>134</v>
      </c>
      <c r="AA10" s="12">
        <v>113</v>
      </c>
      <c r="AB10" s="10">
        <v>79</v>
      </c>
      <c r="AC10" s="10">
        <v>58</v>
      </c>
      <c r="AD10" s="10">
        <v>37</v>
      </c>
      <c r="AE10" s="10">
        <v>3</v>
      </c>
      <c r="AF10" s="10">
        <v>151</v>
      </c>
      <c r="AG10" s="11">
        <v>130</v>
      </c>
    </row>
    <row r="11" spans="3:33" ht="12.75">
      <c r="C11" s="9">
        <v>159</v>
      </c>
      <c r="D11" s="10">
        <v>138</v>
      </c>
      <c r="E11" s="10">
        <v>117</v>
      </c>
      <c r="F11" s="10">
        <v>83</v>
      </c>
      <c r="G11" s="10">
        <v>62</v>
      </c>
      <c r="H11" s="10">
        <v>28</v>
      </c>
      <c r="I11" s="10">
        <v>7</v>
      </c>
      <c r="J11" s="10">
        <v>155</v>
      </c>
      <c r="K11" s="10">
        <v>121</v>
      </c>
      <c r="L11" s="10">
        <v>100</v>
      </c>
      <c r="M11" s="10">
        <v>66</v>
      </c>
      <c r="N11" s="10">
        <v>45</v>
      </c>
      <c r="O11" s="11">
        <v>24</v>
      </c>
      <c r="P11" s="1">
        <f t="shared" si="0"/>
        <v>1105</v>
      </c>
      <c r="Q11" s="1"/>
      <c r="U11" s="9">
        <v>159</v>
      </c>
      <c r="V11" s="10">
        <v>138</v>
      </c>
      <c r="W11" s="10">
        <v>117</v>
      </c>
      <c r="X11" s="10">
        <v>83</v>
      </c>
      <c r="Y11" s="10">
        <v>62</v>
      </c>
      <c r="Z11" s="10">
        <v>28</v>
      </c>
      <c r="AA11" s="10">
        <v>7</v>
      </c>
      <c r="AB11" s="10">
        <v>155</v>
      </c>
      <c r="AC11" s="10">
        <v>121</v>
      </c>
      <c r="AD11" s="10">
        <v>100</v>
      </c>
      <c r="AE11" s="10">
        <v>66</v>
      </c>
      <c r="AF11" s="10">
        <v>45</v>
      </c>
      <c r="AG11" s="11">
        <v>24</v>
      </c>
    </row>
    <row r="12" spans="3:33" ht="12.75">
      <c r="C12" s="9">
        <v>53</v>
      </c>
      <c r="D12" s="10">
        <v>32</v>
      </c>
      <c r="E12" s="10">
        <v>11</v>
      </c>
      <c r="F12" s="10">
        <v>146</v>
      </c>
      <c r="G12" s="10">
        <v>125</v>
      </c>
      <c r="H12" s="10">
        <v>104</v>
      </c>
      <c r="I12" s="10">
        <v>70</v>
      </c>
      <c r="J12" s="10">
        <v>49</v>
      </c>
      <c r="K12" s="10">
        <v>15</v>
      </c>
      <c r="L12" s="10">
        <v>163</v>
      </c>
      <c r="M12" s="10">
        <v>142</v>
      </c>
      <c r="N12" s="10">
        <v>108</v>
      </c>
      <c r="O12" s="11">
        <v>87</v>
      </c>
      <c r="P12" s="1">
        <f t="shared" si="0"/>
        <v>1105</v>
      </c>
      <c r="Q12" s="1"/>
      <c r="U12" s="9">
        <v>53</v>
      </c>
      <c r="V12" s="10">
        <v>32</v>
      </c>
      <c r="W12" s="10">
        <v>11</v>
      </c>
      <c r="X12" s="10">
        <v>146</v>
      </c>
      <c r="Y12" s="10">
        <v>125</v>
      </c>
      <c r="Z12" s="10">
        <v>104</v>
      </c>
      <c r="AA12" s="10">
        <v>70</v>
      </c>
      <c r="AB12" s="10">
        <v>49</v>
      </c>
      <c r="AC12" s="10">
        <v>15</v>
      </c>
      <c r="AD12" s="10">
        <v>163</v>
      </c>
      <c r="AE12" s="10">
        <v>142</v>
      </c>
      <c r="AF12" s="10">
        <v>108</v>
      </c>
      <c r="AG12" s="11">
        <v>87</v>
      </c>
    </row>
    <row r="13" spans="3:33" ht="12.75">
      <c r="C13" s="9">
        <v>129</v>
      </c>
      <c r="D13" s="10">
        <v>95</v>
      </c>
      <c r="E13" s="10">
        <v>74</v>
      </c>
      <c r="F13" s="12">
        <v>40</v>
      </c>
      <c r="G13" s="10">
        <v>19</v>
      </c>
      <c r="H13" s="10">
        <v>167</v>
      </c>
      <c r="I13" s="10">
        <v>133</v>
      </c>
      <c r="J13" s="10">
        <v>112</v>
      </c>
      <c r="K13" s="10">
        <v>91</v>
      </c>
      <c r="L13" s="12">
        <v>57</v>
      </c>
      <c r="M13" s="10">
        <v>36</v>
      </c>
      <c r="N13" s="10">
        <v>2</v>
      </c>
      <c r="O13" s="11">
        <v>150</v>
      </c>
      <c r="P13" s="1">
        <f t="shared" si="0"/>
        <v>1105</v>
      </c>
      <c r="Q13" s="1"/>
      <c r="U13" s="9">
        <v>129</v>
      </c>
      <c r="V13" s="10">
        <v>95</v>
      </c>
      <c r="W13" s="10">
        <v>74</v>
      </c>
      <c r="X13" s="12">
        <v>40</v>
      </c>
      <c r="Y13" s="10">
        <v>19</v>
      </c>
      <c r="Z13" s="10">
        <v>167</v>
      </c>
      <c r="AA13" s="10">
        <v>133</v>
      </c>
      <c r="AB13" s="10">
        <v>112</v>
      </c>
      <c r="AC13" s="10">
        <v>91</v>
      </c>
      <c r="AD13" s="12">
        <v>57</v>
      </c>
      <c r="AE13" s="10">
        <v>36</v>
      </c>
      <c r="AF13" s="10">
        <v>2</v>
      </c>
      <c r="AG13" s="11">
        <v>150</v>
      </c>
    </row>
    <row r="14" spans="3:33" ht="12.75">
      <c r="C14" s="9">
        <v>23</v>
      </c>
      <c r="D14" s="10">
        <v>158</v>
      </c>
      <c r="E14" s="10">
        <v>137</v>
      </c>
      <c r="F14" s="10">
        <v>116</v>
      </c>
      <c r="G14" s="10">
        <v>82</v>
      </c>
      <c r="H14" s="10">
        <v>61</v>
      </c>
      <c r="I14" s="10">
        <v>27</v>
      </c>
      <c r="J14" s="10">
        <v>6</v>
      </c>
      <c r="K14" s="10">
        <v>154</v>
      </c>
      <c r="L14" s="10">
        <v>120</v>
      </c>
      <c r="M14" s="10">
        <v>99</v>
      </c>
      <c r="N14" s="10">
        <v>78</v>
      </c>
      <c r="O14" s="11">
        <v>44</v>
      </c>
      <c r="P14" s="1">
        <f t="shared" si="0"/>
        <v>1105</v>
      </c>
      <c r="Q14" s="1"/>
      <c r="U14" s="9">
        <v>23</v>
      </c>
      <c r="V14" s="10">
        <v>158</v>
      </c>
      <c r="W14" s="10">
        <v>137</v>
      </c>
      <c r="X14" s="10">
        <v>116</v>
      </c>
      <c r="Y14" s="10">
        <v>82</v>
      </c>
      <c r="Z14" s="10">
        <v>61</v>
      </c>
      <c r="AA14" s="10">
        <v>27</v>
      </c>
      <c r="AB14" s="10">
        <v>6</v>
      </c>
      <c r="AC14" s="10">
        <v>154</v>
      </c>
      <c r="AD14" s="10">
        <v>120</v>
      </c>
      <c r="AE14" s="10">
        <v>99</v>
      </c>
      <c r="AF14" s="10">
        <v>78</v>
      </c>
      <c r="AG14" s="11">
        <v>44</v>
      </c>
    </row>
    <row r="15" spans="3:33" ht="12.75">
      <c r="C15" s="9">
        <v>86</v>
      </c>
      <c r="D15" s="10">
        <v>65</v>
      </c>
      <c r="E15" s="10">
        <v>31</v>
      </c>
      <c r="F15" s="10">
        <v>10</v>
      </c>
      <c r="G15" s="10">
        <v>145</v>
      </c>
      <c r="H15" s="10">
        <v>124</v>
      </c>
      <c r="I15" s="10">
        <v>103</v>
      </c>
      <c r="J15" s="10">
        <v>69</v>
      </c>
      <c r="K15" s="10">
        <v>48</v>
      </c>
      <c r="L15" s="10">
        <v>14</v>
      </c>
      <c r="M15" s="10">
        <v>162</v>
      </c>
      <c r="N15" s="10">
        <v>141</v>
      </c>
      <c r="O15" s="11">
        <v>107</v>
      </c>
      <c r="P15" s="1">
        <f t="shared" si="0"/>
        <v>1105</v>
      </c>
      <c r="Q15" s="1"/>
      <c r="R15" s="1"/>
      <c r="S15" s="1"/>
      <c r="U15" s="9">
        <v>86</v>
      </c>
      <c r="V15" s="10">
        <v>65</v>
      </c>
      <c r="W15" s="10">
        <v>31</v>
      </c>
      <c r="X15" s="10">
        <v>10</v>
      </c>
      <c r="Y15" s="10">
        <v>145</v>
      </c>
      <c r="Z15" s="10">
        <v>124</v>
      </c>
      <c r="AA15" s="10">
        <v>103</v>
      </c>
      <c r="AB15" s="10">
        <v>69</v>
      </c>
      <c r="AC15" s="10">
        <v>48</v>
      </c>
      <c r="AD15" s="10">
        <v>14</v>
      </c>
      <c r="AE15" s="10">
        <v>162</v>
      </c>
      <c r="AF15" s="10">
        <v>141</v>
      </c>
      <c r="AG15" s="11">
        <v>107</v>
      </c>
    </row>
    <row r="16" spans="3:33" ht="12.75">
      <c r="C16" s="13">
        <v>149</v>
      </c>
      <c r="D16" s="14">
        <v>128</v>
      </c>
      <c r="E16" s="14">
        <v>94</v>
      </c>
      <c r="F16" s="14">
        <v>73</v>
      </c>
      <c r="G16" s="14">
        <v>52</v>
      </c>
      <c r="H16" s="14">
        <v>18</v>
      </c>
      <c r="I16" s="14">
        <v>166</v>
      </c>
      <c r="J16" s="14">
        <v>132</v>
      </c>
      <c r="K16" s="14">
        <v>111</v>
      </c>
      <c r="L16" s="14">
        <v>90</v>
      </c>
      <c r="M16" s="14">
        <v>56</v>
      </c>
      <c r="N16" s="14">
        <v>35</v>
      </c>
      <c r="O16" s="15">
        <v>1</v>
      </c>
      <c r="P16" s="1">
        <f t="shared" si="0"/>
        <v>1105</v>
      </c>
      <c r="Q16" s="1"/>
      <c r="R16" s="1"/>
      <c r="S16" s="1"/>
      <c r="U16" s="13">
        <v>149</v>
      </c>
      <c r="V16" s="14">
        <v>128</v>
      </c>
      <c r="W16" s="14">
        <v>94</v>
      </c>
      <c r="X16" s="14">
        <v>73</v>
      </c>
      <c r="Y16" s="14">
        <v>52</v>
      </c>
      <c r="Z16" s="14">
        <v>18</v>
      </c>
      <c r="AA16" s="14">
        <v>166</v>
      </c>
      <c r="AB16" s="14">
        <v>132</v>
      </c>
      <c r="AC16" s="14">
        <v>111</v>
      </c>
      <c r="AD16" s="14">
        <v>90</v>
      </c>
      <c r="AE16" s="14">
        <v>56</v>
      </c>
      <c r="AF16" s="14">
        <v>35</v>
      </c>
      <c r="AG16" s="15">
        <v>1</v>
      </c>
    </row>
    <row r="17" spans="3:21" ht="12.75">
      <c r="C17" s="1">
        <f>SUM(C4:C16)</f>
        <v>1105</v>
      </c>
      <c r="D17" s="1">
        <f aca="true" t="shared" si="1" ref="D17:O17">SUM(D4:D16)</f>
        <v>1105</v>
      </c>
      <c r="E17" s="1">
        <f t="shared" si="1"/>
        <v>1105</v>
      </c>
      <c r="F17" s="1">
        <f t="shared" si="1"/>
        <v>1105</v>
      </c>
      <c r="G17" s="1">
        <f t="shared" si="1"/>
        <v>1105</v>
      </c>
      <c r="H17" s="1">
        <f t="shared" si="1"/>
        <v>1105</v>
      </c>
      <c r="I17" s="1">
        <f t="shared" si="1"/>
        <v>1105</v>
      </c>
      <c r="J17" s="1">
        <f t="shared" si="1"/>
        <v>1105</v>
      </c>
      <c r="K17" s="1">
        <f t="shared" si="1"/>
        <v>1105</v>
      </c>
      <c r="L17" s="1">
        <f t="shared" si="1"/>
        <v>1105</v>
      </c>
      <c r="M17" s="1">
        <f t="shared" si="1"/>
        <v>1105</v>
      </c>
      <c r="N17" s="1">
        <f t="shared" si="1"/>
        <v>1105</v>
      </c>
      <c r="O17" s="1">
        <f t="shared" si="1"/>
        <v>1105</v>
      </c>
      <c r="P17" s="1">
        <f>C4+D5+E6+F7+G8+H9+I10+J11+K12+L13+M14+N15+O16</f>
        <v>1105</v>
      </c>
      <c r="Q17" s="1"/>
      <c r="R17" s="1"/>
      <c r="S17" s="1"/>
      <c r="U17" t="s">
        <v>50</v>
      </c>
    </row>
    <row r="18" spans="3:21" ht="12.75">
      <c r="C18" s="3" t="s">
        <v>7</v>
      </c>
      <c r="D18" s="1"/>
      <c r="E18" s="1"/>
      <c r="F18" s="3" t="s">
        <v>8</v>
      </c>
      <c r="G18" s="1"/>
      <c r="H18" s="1"/>
      <c r="I18" s="3" t="s">
        <v>9</v>
      </c>
      <c r="J18" s="1"/>
      <c r="K18" s="1"/>
      <c r="L18" s="3" t="s">
        <v>10</v>
      </c>
      <c r="M18" s="1"/>
      <c r="N18" s="1"/>
      <c r="O18" s="3" t="s">
        <v>11</v>
      </c>
      <c r="P18" s="1"/>
      <c r="Q18" s="1"/>
      <c r="R18" s="3" t="s">
        <v>12</v>
      </c>
      <c r="S18" s="1"/>
      <c r="U18" t="s">
        <v>51</v>
      </c>
    </row>
    <row r="19" spans="3:19" ht="12.75">
      <c r="C19" s="1">
        <f>F4+E5+D6+C7+D8+E9+F10+G9+H8+I7+H6+G5+F7</f>
        <v>1105</v>
      </c>
      <c r="D19" s="1">
        <f>L4+K5+J6+I7+J8+K9+L10+M9+N8+O7+N6+M5+L7</f>
        <v>1105</v>
      </c>
      <c r="E19" s="1"/>
      <c r="F19" s="1">
        <f>SUM(F4:F10)+SUM(C7:I7)-F7</f>
        <v>1105</v>
      </c>
      <c r="G19" s="1">
        <f>SUM(L4:L10)+SUM(I7:O7)-L7</f>
        <v>1105</v>
      </c>
      <c r="H19" s="1"/>
      <c r="I19" s="1">
        <f>C4+D5+E6+F7+G8+H9+I10+C10+D9+E8+G6+H5+I4</f>
        <v>1105</v>
      </c>
      <c r="J19" s="1">
        <f>I4+J5+K6+L7+M8+N9+O10+I10+J9+K8+M6+N5+O4</f>
        <v>1118</v>
      </c>
      <c r="K19" s="1"/>
      <c r="L19" s="1">
        <f>D5+D6+D8+D9+E5+E9+G5+G9+H5+H6+H8+H9+F7</f>
        <v>1105</v>
      </c>
      <c r="M19" s="1">
        <f>J5+J6+J8+J9+K5+K9+M5+M9+N5+N6+N8+N9+L7</f>
        <v>1105</v>
      </c>
      <c r="N19" s="1"/>
      <c r="O19" s="1">
        <f>C4+C6+C8+C10+E4+E10+G4+G10+I4+I6+I8+I10+F7</f>
        <v>1287</v>
      </c>
      <c r="P19" s="1">
        <f>I4+I6+I8+I10+K4+K10+M4+M10+O4+O6+O8+O10+L7</f>
        <v>936</v>
      </c>
      <c r="Q19" s="1"/>
      <c r="R19" s="1">
        <f>C6+C8+E4+E6+E8+E10+G4+G6+G8+G10+I6+I8+F7</f>
        <v>1287</v>
      </c>
      <c r="S19" s="1">
        <f>I6+I8+K4+K6+K8+K10+M4+M6+M8+M10+O6+O8+L7</f>
        <v>923</v>
      </c>
    </row>
    <row r="20" spans="3:19" ht="12.75">
      <c r="C20" s="1">
        <f>F10+E11+D12+C13+D14+E15+F16+G15+H14+I13+H12+G11+F13</f>
        <v>1105</v>
      </c>
      <c r="D20" s="1">
        <f>L10+K11+J12+I13+J14+K15+L16+M15+N14+O13+N12+M11+L13</f>
        <v>1105</v>
      </c>
      <c r="E20" s="1"/>
      <c r="F20" s="1">
        <f>SUM(F10:F16)+SUM(C13:I13)-F13</f>
        <v>1105</v>
      </c>
      <c r="G20" s="1">
        <f>SUM(L10:L16)+SUM(I13:O13)-L13</f>
        <v>1105</v>
      </c>
      <c r="H20" s="1"/>
      <c r="I20" s="1">
        <f>C10+D11+E12+F13+G14+H15+I16+C16+D15+E14+G12+H11+I10</f>
        <v>1274</v>
      </c>
      <c r="J20" s="1">
        <f>I10+J11+K12+L13+M14+N15+O16+I16+J15+K14+M12+N11+O10</f>
        <v>1287</v>
      </c>
      <c r="K20" s="1"/>
      <c r="L20" s="1">
        <f>D11+D12+D14+D15+E11+E15+G11+G15+H11+H12+H14+H15+F13</f>
        <v>1105</v>
      </c>
      <c r="M20" s="1">
        <f>J11+J12+J14+J15+K11+K15+M11+M15+N11+N12+N14+N15+L13</f>
        <v>1105</v>
      </c>
      <c r="N20" s="1"/>
      <c r="O20" s="1">
        <f>C10+C12+C14+C16+E10+E16+G10+G16+I10+I12+I14+I16+F13</f>
        <v>1092</v>
      </c>
      <c r="P20" s="1">
        <f>I10+I12+I14+I16+K10+K16+M10+M16+O10+O12+O14+O16+L13</f>
        <v>923</v>
      </c>
      <c r="Q20" s="1"/>
      <c r="R20" s="1">
        <f>C12+C14+E10+E12+E14+E16+G10+G12+G14+G16+I12+I14+F13</f>
        <v>923</v>
      </c>
      <c r="S20" s="1">
        <f>I12+I14+K10+K12+K14+K16+M10+M12+M14+M16+O12+O14+L13</f>
        <v>923</v>
      </c>
    </row>
    <row r="21" spans="3:19" ht="12.75">
      <c r="C21" s="3" t="s">
        <v>13</v>
      </c>
      <c r="D21" s="1"/>
      <c r="E21" s="1"/>
      <c r="F21" s="3" t="s">
        <v>14</v>
      </c>
      <c r="G21" s="1"/>
      <c r="H21" s="1"/>
      <c r="I21" s="3" t="s">
        <v>15</v>
      </c>
      <c r="J21" s="1"/>
      <c r="K21" s="1"/>
      <c r="L21" s="3" t="s">
        <v>16</v>
      </c>
      <c r="M21" s="1"/>
      <c r="N21" s="1"/>
      <c r="O21" s="3" t="s">
        <v>17</v>
      </c>
      <c r="P21" s="1"/>
      <c r="Q21" s="1"/>
      <c r="R21" s="3" t="s">
        <v>18</v>
      </c>
      <c r="S21" s="1"/>
    </row>
    <row r="22" spans="3:19" ht="12.75">
      <c r="C22" s="1">
        <f>C4+C10+D6+D8+E5+E9+G5+G9+H6+H8+I4+I10+F7</f>
        <v>1105</v>
      </c>
      <c r="D22">
        <f>I4+I10+J6+J8+K5+K9+M5+M9+N6+N8+O4+O10+L7</f>
        <v>1118</v>
      </c>
      <c r="E22" s="1"/>
      <c r="F22" s="1">
        <f>C6+C8+D5+D9+E4+E10+G4+G10+H5+H9+I6+I8+F7</f>
        <v>1287</v>
      </c>
      <c r="G22" s="1">
        <f>I6+I8+J5+J9+K4+K10+M4+M10+N5+N9+O6+O8+L7</f>
        <v>923</v>
      </c>
      <c r="H22" s="1"/>
      <c r="I22" s="1">
        <f>C5+C9+D4+D10+E6+E8+G6+G8+H4+H10+I5+I9+F7</f>
        <v>1105</v>
      </c>
      <c r="J22" s="1">
        <f>I5+I9+J4+J10+K6+K8+M6+M8+N4+N10+O5+O9+L7</f>
        <v>1105</v>
      </c>
      <c r="K22" s="1"/>
      <c r="L22" s="1">
        <f>C5+C9+D4+D5+D9+D10+H4+H5+H9+H10+I5+I9+F7</f>
        <v>1105</v>
      </c>
      <c r="M22" s="1">
        <f>I5+I9+J4+J5+J9+J10+N4+N5+N9+N10+O5+O9+L7</f>
        <v>1105</v>
      </c>
      <c r="N22" s="1"/>
      <c r="O22" s="1">
        <f>C4+C5+C9+C10+D4+D10+H4+H10+I4+I5+I9+I10+F7</f>
        <v>1105</v>
      </c>
      <c r="P22" s="1">
        <f>I4+I5+I9+I10+J4+J10+N4+N10+O4+O5+O9+O10+L7</f>
        <v>1118</v>
      </c>
      <c r="Q22" s="1"/>
      <c r="R22" s="1">
        <f>D6+D8+E5+E6+E8+E9+G5+G6+G8+G9+H6+H8+F7</f>
        <v>1105</v>
      </c>
      <c r="S22" s="1">
        <f>J6+J8+K5+K6+K8+K9+M5+M6+M8+M9+N6+N8+L7</f>
        <v>1105</v>
      </c>
    </row>
    <row r="23" spans="3:21" ht="12.75">
      <c r="C23" s="1">
        <f>C10+C16+D12+D14+E11+E15+G11+G15+H12+H14+I10+I16+F13</f>
        <v>1274</v>
      </c>
      <c r="D23" s="1">
        <f>I10+I16+J12+J14+K11+K15+M11+M15+N12+N14+O10+O16+L13</f>
        <v>1105</v>
      </c>
      <c r="E23" s="1"/>
      <c r="F23" s="1">
        <f>C12+C14+D11+D15+E10+E16+G10+G16+H11+H15+I12+I14+F13</f>
        <v>923</v>
      </c>
      <c r="G23" s="1">
        <f>I12+I14+J11+J15+K10+K16+M10+M16+N11+N15+O12+O14+L13</f>
        <v>923</v>
      </c>
      <c r="H23" s="1"/>
      <c r="I23" s="1">
        <f>C11+C15+D10+D16+E12+E14+G12+G14+H10+H16+I11+I15+F13</f>
        <v>1105</v>
      </c>
      <c r="J23" s="1">
        <f>I11+I15+J10+J16+K12+K14+M12+M14+N10+N16+O11+O15+L13</f>
        <v>1105</v>
      </c>
      <c r="K23" s="1"/>
      <c r="L23" s="1">
        <f>C11+C15+D10+D11+D15+D16+H10+H11+H15+H16+I11+I15+F13</f>
        <v>1105</v>
      </c>
      <c r="M23" s="1">
        <f>I11+I15+J10+J11+J15+J16+N10+N11+N15+N16+O11+O15+L13</f>
        <v>1105</v>
      </c>
      <c r="N23" s="1"/>
      <c r="O23" s="1">
        <f>C10+C11+C15+C16+D10+D16+H10+H16+I10+I11+I15+I16+F13</f>
        <v>1274</v>
      </c>
      <c r="P23" s="1">
        <f>I10+I11+I15+I16+J10+J16+N10+N16+O10+O11+O15+O16+L13</f>
        <v>1105</v>
      </c>
      <c r="Q23" s="1"/>
      <c r="R23" s="1">
        <f>D12+D14+E11+E12+E14+E15+G11+G12+G14+G15+H12+H14+F13</f>
        <v>1105</v>
      </c>
      <c r="S23" s="1">
        <f>J12+J14+K11+K12+K14+K15+M11+M12+M14+M15+N12+N14+L13</f>
        <v>1105</v>
      </c>
      <c r="U23" t="s">
        <v>47</v>
      </c>
    </row>
    <row r="24" spans="3:21" ht="12.75">
      <c r="C24" s="3" t="s">
        <v>19</v>
      </c>
      <c r="D24" s="3"/>
      <c r="E24" s="3"/>
      <c r="F24" s="3" t="s">
        <v>20</v>
      </c>
      <c r="G24" s="5"/>
      <c r="H24" s="3"/>
      <c r="I24" s="3" t="s">
        <v>21</v>
      </c>
      <c r="J24" s="3"/>
      <c r="K24" s="3"/>
      <c r="L24" s="3" t="s">
        <v>22</v>
      </c>
      <c r="M24" s="3"/>
      <c r="N24" s="3"/>
      <c r="O24" s="3" t="s">
        <v>23</v>
      </c>
      <c r="P24" s="3"/>
      <c r="Q24" s="3"/>
      <c r="R24" s="3" t="s">
        <v>24</v>
      </c>
      <c r="S24" s="3"/>
      <c r="U24" t="s">
        <v>48</v>
      </c>
    </row>
    <row r="25" spans="3:21" ht="12.75">
      <c r="C25">
        <f>C4+C7+C10+E6+E8+F4+F7+F10+G6+G8+I4+I7+I10</f>
        <v>1105</v>
      </c>
      <c r="D25" s="1">
        <f>I4+I7+I10+K6+K8+L4+L7+L10+M6+M8+O4+O7+O10</f>
        <v>1118</v>
      </c>
      <c r="E25" s="1"/>
      <c r="F25">
        <f>C4+C7+C10+D5+D9+F4+F7+F10+H5+H9+I4+I7+I10</f>
        <v>1105</v>
      </c>
      <c r="G25" s="1">
        <f>I4+I7+I10+J5+J9+L4+L7+L10+N5+N9+O4+O7+O10</f>
        <v>1118</v>
      </c>
      <c r="H25" s="1"/>
      <c r="I25" s="1">
        <f>D5+H5+E6+F6+G6+E7+F7+G7+E8+F8+G8+D9+H9</f>
        <v>1105</v>
      </c>
      <c r="J25" s="1">
        <f>J5+N5+K6+L6+M6+K7+L7+M7+K8+L8+M8+J9+N9</f>
        <v>1105</v>
      </c>
      <c r="K25" s="1"/>
      <c r="L25" s="1">
        <f>C4+I4+E6+F6+G6+E7+F7+G7+E8+F8+G8+C10+I10</f>
        <v>1105</v>
      </c>
      <c r="M25" s="1">
        <f>I4+O4+K6+L6+M6+K7+L7+M7+K8+L8+M8+I10+O10</f>
        <v>1118</v>
      </c>
      <c r="N25" s="1"/>
      <c r="O25" s="1">
        <f>D5+F5+H5+D7+F7+H7+D9+F9+H9+E6+E8+G6+G8</f>
        <v>1105</v>
      </c>
      <c r="P25" s="1">
        <f>J5+L5+N5+J7+L7+N7+J9+L9+N9+K6+K8+M6+M8</f>
        <v>1105</v>
      </c>
      <c r="Q25" s="1"/>
      <c r="R25" s="1">
        <f>D5+F5+H5+D7+F7+H7+D9+F9+H9+C4+C10+I4+I10</f>
        <v>1105</v>
      </c>
      <c r="S25" s="1">
        <f>J5+L5+N5+J7+L7+N7+J9+L9+N9+I4+I10+O4+O10</f>
        <v>1118</v>
      </c>
      <c r="U25" t="s">
        <v>49</v>
      </c>
    </row>
    <row r="26" spans="3:21" ht="12.75">
      <c r="C26">
        <f>I10+I13+I16+K12+K14+L10+L13+L16+M12+M14+O10+O13+O16</f>
        <v>1287</v>
      </c>
      <c r="D26" s="1">
        <f>I10+I13+I16+K12+K14+L10+L13+L16+M12+M14+O10+O13+O16</f>
        <v>1287</v>
      </c>
      <c r="E26" s="1"/>
      <c r="F26" s="17">
        <f>C10+C13+C16+D11+D15+F10+F13+F16+H11+H15+I10+I13+I16</f>
        <v>1274</v>
      </c>
      <c r="G26" s="1">
        <f>I10+I13+I16+J11+J15+L10+L13+L16+N11+N15+O10+O13+O16</f>
        <v>1287</v>
      </c>
      <c r="H26" s="1"/>
      <c r="I26" s="1">
        <f>D11+H11+E12+F12+G12+E13+F13+G13+E14+F14+G14+D15+H15</f>
        <v>1105</v>
      </c>
      <c r="J26" s="1">
        <f>J11+N11+K12+L12+M12+K13+L13+M13+K14+L14+M14+J15+N15</f>
        <v>1287</v>
      </c>
      <c r="K26" s="1"/>
      <c r="L26" s="1">
        <f>C10+I10+E12+F12+G12+E13+F13+G13+E14+F14+G14+C16+I16</f>
        <v>1274</v>
      </c>
      <c r="M26" s="1">
        <f>I10+O10+K12+L12+M12+K13+L13+M13+K14+L14+M14+I16+O16</f>
        <v>1287</v>
      </c>
      <c r="N26" s="1"/>
      <c r="O26" s="1">
        <f>D11+F11+H11+D13+F13+H13+D15+F15+H15+E12+E14+G12+G14</f>
        <v>1105</v>
      </c>
      <c r="P26" s="1">
        <f>J11+L11+N11+J13+L13+N13+J15+L15+N15+K12+K14+M12+M14</f>
        <v>1105</v>
      </c>
      <c r="Q26" s="1"/>
      <c r="R26" s="1">
        <f>D11+F11+H11+D13+F13+H13+D15+F15+H15+C10+C16+I10+I16</f>
        <v>1274</v>
      </c>
      <c r="S26" s="1">
        <f>J11+L11+N11+J13+L13+N13+J15+L15+N15+I10+I16+O10+O16</f>
        <v>1105</v>
      </c>
      <c r="U26" t="s">
        <v>53</v>
      </c>
    </row>
    <row r="27" spans="3:21" ht="12.75">
      <c r="C27" s="3" t="s">
        <v>25</v>
      </c>
      <c r="D27" s="3"/>
      <c r="E27" s="3"/>
      <c r="F27" s="3" t="s">
        <v>26</v>
      </c>
      <c r="G27" s="3"/>
      <c r="H27" s="3"/>
      <c r="I27" s="3" t="s">
        <v>27</v>
      </c>
      <c r="J27" s="3"/>
      <c r="K27" s="3"/>
      <c r="L27" s="3" t="s">
        <v>28</v>
      </c>
      <c r="M27" s="3"/>
      <c r="N27" s="3"/>
      <c r="O27" s="3" t="s">
        <v>29</v>
      </c>
      <c r="P27" s="3"/>
      <c r="Q27" s="3"/>
      <c r="R27" s="3" t="s">
        <v>44</v>
      </c>
      <c r="S27" s="3"/>
      <c r="U27" t="s">
        <v>54</v>
      </c>
    </row>
    <row r="28" spans="3:21" ht="12.75">
      <c r="C28" s="1">
        <f>D5+F5+H5+D7+F7+H7+D9+F9+H9+F4+F10+C7+I7</f>
        <v>1105</v>
      </c>
      <c r="D28" s="1">
        <f>J5+L5+N5+J7+L7+N7+J9+L9+N9+L4+L10+I7+O7</f>
        <v>1105</v>
      </c>
      <c r="E28" s="1"/>
      <c r="F28" s="1">
        <f>D5+F5+H5+D7+F7+H7+D9+F9+H9+F6+F8+E7+G7</f>
        <v>1105</v>
      </c>
      <c r="G28" s="1">
        <f>J5+L5+N5+J7+L7+N7+J9+L9+N9+L6+L8+K7+M7</f>
        <v>1105</v>
      </c>
      <c r="H28" s="1"/>
      <c r="I28" s="1">
        <f>C4+C10+D7+E6+E8+F5+F7+F9+G6+G8+H7+I4+I10</f>
        <v>1105</v>
      </c>
      <c r="J28" s="1">
        <f>I4+I10+J7+K6+K8+L5+L7+L9+M6+M8+N7+O4+O10</f>
        <v>1118</v>
      </c>
      <c r="K28" s="1"/>
      <c r="L28" s="1">
        <f>F5+E6+F6+G6+E7+F7+G7+E8+F8+G8+F9+D7+H7</f>
        <v>1105</v>
      </c>
      <c r="M28" s="1">
        <f>L5+K6+L6+M6+K7+L7+M7+K8+L8+M8+L9+J7+N7</f>
        <v>1105</v>
      </c>
      <c r="N28" s="1"/>
      <c r="O28" s="1">
        <f>F4+E6+F6+G6+E7+F7+G7+E8+F8+G8+F10+C7+I7</f>
        <v>1105</v>
      </c>
      <c r="P28" s="1">
        <f>L4+K6+L6+M6+K7+L7+M7+K8+L8+M8+L10+I7+O7</f>
        <v>1105</v>
      </c>
      <c r="Q28" s="1"/>
      <c r="R28" s="1">
        <f>F4+F5+E6+G6+C7+D7+F7+H7+I7+E8+G8+F9+F10</f>
        <v>1105</v>
      </c>
      <c r="S28" s="1">
        <f>L4+L5+K6+M6+I7+J7+L7+N7+O7+K8+M8+L9+L10</f>
        <v>1105</v>
      </c>
      <c r="U28" t="s">
        <v>52</v>
      </c>
    </row>
    <row r="29" spans="3:19" ht="12.75">
      <c r="C29" s="1">
        <f>D11+F11+H11+D13+F13+H13+D15+F15+H15+F10+F16+C13+I13</f>
        <v>1105</v>
      </c>
      <c r="D29" s="1">
        <f>J11+L11+N11+J13+L13+N13+J15+L15+N15+L10+L16+I13+O13</f>
        <v>1105</v>
      </c>
      <c r="E29" s="1"/>
      <c r="F29" s="1">
        <f>D11+F11+H11+D13+F13+H13+D15+F15+H15+F12+F14+E13+G13</f>
        <v>1105</v>
      </c>
      <c r="G29" s="1">
        <f>J11+L11+N11+J13+L13+N13+J15+L15+N15+L12+L14+K13+M13</f>
        <v>1105</v>
      </c>
      <c r="H29" s="1"/>
      <c r="I29" s="1">
        <f>C10+C16+D13+E12+E14+F11+F13+F15+G12+G14+H13+I10+I16</f>
        <v>1274</v>
      </c>
      <c r="J29" s="1">
        <f>I10+I16+J13+K12+K14+L11+L13+L15+M12+M14+N13+O10+O16</f>
        <v>1105</v>
      </c>
      <c r="K29" s="1"/>
      <c r="L29" s="1">
        <f>F11+E12+F12+G12+E13+F13+G13+E14+F14+G14+F15+D13+H13</f>
        <v>1105</v>
      </c>
      <c r="M29" s="1">
        <f>L11+K12+L12+M12+K13+L13+M13+K14+L14+M14+L15+J13+N13</f>
        <v>1105</v>
      </c>
      <c r="N29" s="1"/>
      <c r="O29" s="1">
        <f>F10+E12+F12+G12+E13+F13+G13+E14+F14+G14+F16+C13+I13</f>
        <v>1105</v>
      </c>
      <c r="P29" s="1">
        <f>L10+K12+L12+M12+K13+L13+M13+K14+L14+M14+L16+I13+O13</f>
        <v>1287</v>
      </c>
      <c r="Q29" s="1"/>
      <c r="R29" s="1">
        <f>F10+F11+E12+G12+C13+D13+F13+H13+I13+E14+G14+F15+F16</f>
        <v>1105</v>
      </c>
      <c r="S29" s="1">
        <f>L10+L11+K12+M12+I13+J13+L13+N13+O13+K14+M14+L15+L16</f>
        <v>1105</v>
      </c>
    </row>
    <row r="30" spans="3:18" s="5" customFormat="1" ht="12.75">
      <c r="C30" s="5" t="s">
        <v>43</v>
      </c>
      <c r="F30" s="5" t="s">
        <v>30</v>
      </c>
      <c r="I30" s="5" t="s">
        <v>31</v>
      </c>
      <c r="L30" s="5" t="s">
        <v>32</v>
      </c>
      <c r="O30" s="5" t="s">
        <v>33</v>
      </c>
      <c r="R30" s="5" t="s">
        <v>34</v>
      </c>
    </row>
    <row r="31" spans="3:19" ht="12.75">
      <c r="C31">
        <f>F4+D5+H5+F6+C7+E7+F7+G7+I7+F8+D9+H9+F10</f>
        <v>1105</v>
      </c>
      <c r="D31">
        <f>L4+J5+N5+L6+I7+K7+L7+M7+L8+J9+N9+L10</f>
        <v>1008</v>
      </c>
      <c r="F31">
        <f>+F4+D5+H5+E6+G6+C7+F7+I7+E8+G8+D9+H9+F10</f>
        <v>1105</v>
      </c>
      <c r="G31">
        <f>L4+J5+N5+K6+M6+I7+L7+O7+K8+M8+J9+N9+L10</f>
        <v>1105</v>
      </c>
      <c r="I31">
        <f>C4+I4+F5+F6+D7+E7+F7+G7+H7+F8+F9+C10+I10</f>
        <v>1105</v>
      </c>
      <c r="J31">
        <f>+I4+O4+L5+L6+J7+K7+L7+M7+N7+L8+L9+I10+O10</f>
        <v>1118</v>
      </c>
      <c r="L31">
        <f>C4+F4+I4+F6+C7+E7+F7+G7+I7+F8+C10+F10+I10</f>
        <v>1105</v>
      </c>
      <c r="M31">
        <f>I4+L4+O4+L6+I7+K7+L7+M7+O7+L8+I10+L10+O10</f>
        <v>1118</v>
      </c>
      <c r="O31">
        <f>C4+F4+I4+F5+C7+D7+F7+H7+I7+F9+C10+F10+I10</f>
        <v>1105</v>
      </c>
      <c r="P31">
        <f>I4+L4+O4+L5+I7+J7+L7+N7+O7+L9+I10+L10+O10</f>
        <v>1118</v>
      </c>
      <c r="R31">
        <f>C4+I4+D5+H5+F6+E7+F7+G7+F8+D9+H9+C10+I10</f>
        <v>1105</v>
      </c>
      <c r="S31">
        <f>I4+O4+J5+N5+L6+K7+L7+M7+L8+J9+N9+I10+O10</f>
        <v>1118</v>
      </c>
    </row>
    <row r="32" spans="3:19" ht="12.75">
      <c r="C32">
        <f>+F10+D11+H11+F12+C13+E13+F13+G13+I13+F14+D15+H15+F16</f>
        <v>1105</v>
      </c>
      <c r="D32">
        <f>L10+J11+N11+L12+I13+K13+L13+M13+O13+L14+J15+N15+L16</f>
        <v>1287</v>
      </c>
      <c r="F32">
        <f>F10+D11+H11+E12+G12+C13+F13+I13+E14+G14+D15+H15+F16</f>
        <v>1105</v>
      </c>
      <c r="G32">
        <f>L10+J11+N11+K12+M12+I13+L13+O13+K14+M14+J15+N15+L16</f>
        <v>1287</v>
      </c>
      <c r="I32">
        <f>C10+I10+F11+F12+D13+E13+F13+G13+H13+F14+F15+C16+I16</f>
        <v>1274</v>
      </c>
      <c r="J32">
        <f>I10+O10+L11+L12+J13+K13+L13+M13+N13+L14+L15+I16+O16</f>
        <v>1105</v>
      </c>
      <c r="L32">
        <f>C10+F10+I10+F12+C13+E13+F13+G13+I13+F14+C16+F16+I16</f>
        <v>1274</v>
      </c>
      <c r="M32">
        <f>I10+L10+O10+L12+I13+K13+L13+M13+O13+L14+I16+L16+O16</f>
        <v>1287</v>
      </c>
      <c r="O32">
        <f>C10+F10+I10+F11+C13+D13+F13+H13+I13+F15+C16+F16+I16</f>
        <v>1274</v>
      </c>
      <c r="P32">
        <f>I10+L10+O10+L11+I13+J13+L13+N13+O13+L15+I16+L16+O16</f>
        <v>1105</v>
      </c>
      <c r="R32">
        <f>C10+I10+D11+H11+F12+E13+F13+G13+F14+D15+H15+C16+I16</f>
        <v>1274</v>
      </c>
      <c r="S32">
        <f>I10+O10+J11+N11+L12+K13+L13+M13+L14+J15+N15+I16+O16</f>
        <v>1287</v>
      </c>
    </row>
    <row r="33" spans="3:18" ht="12.75">
      <c r="C33" s="5" t="s">
        <v>35</v>
      </c>
      <c r="D33" s="5"/>
      <c r="E33" s="5"/>
      <c r="F33" s="5" t="s">
        <v>36</v>
      </c>
      <c r="G33" s="5"/>
      <c r="H33" s="5"/>
      <c r="I33" s="5" t="s">
        <v>37</v>
      </c>
      <c r="J33" s="5"/>
      <c r="K33" s="5"/>
      <c r="L33" s="5" t="s">
        <v>38</v>
      </c>
      <c r="M33" s="5"/>
      <c r="N33" s="5"/>
      <c r="O33" s="5" t="s">
        <v>39</v>
      </c>
      <c r="P33" s="5"/>
      <c r="Q33" s="5"/>
      <c r="R33" s="5" t="s">
        <v>40</v>
      </c>
    </row>
    <row r="34" spans="3:19" ht="12.75">
      <c r="C34">
        <f>E5+G5+D6+F6+H6+E7+F7+G7+D8+F8+H8+E9+G9</f>
        <v>1105</v>
      </c>
      <c r="D34">
        <f>K5+M5+J6+L6+N6+K7+L7+M7+J8+L8+N8+K9+M9</f>
        <v>1105</v>
      </c>
      <c r="F34">
        <f>E5+F5+G5+D6+H6+D7+F7+H7+D8+H8+E9+F9+G9</f>
        <v>1105</v>
      </c>
      <c r="G34">
        <f>K5+L5+M5+J6+N6+J7+L7+N7+J8+N8+K9+L9+M9</f>
        <v>1105</v>
      </c>
      <c r="I34">
        <f>E4+G4+C6+F6+I6+E7+F7+G7+C8+F8+I8+E10+G10</f>
        <v>1287</v>
      </c>
      <c r="J34">
        <f>K4+M4+I6+L6+O6+K7+L7+M7+I8+L8+O8+K10+M10</f>
        <v>923</v>
      </c>
      <c r="L34">
        <f>E4+G4+F5+C6+I6+D7+F7+H7+C8+I8+F9+E10+G10</f>
        <v>1287</v>
      </c>
      <c r="M34">
        <f>K4+M4+L5+I6+O6+J7+L7+N7+I8+O8+L9+K10+M10</f>
        <v>923</v>
      </c>
      <c r="O34">
        <f>E4+F4+G4+C6+I6+C7+F7+I7+C8+I8+E10+F10+I10</f>
        <v>1232</v>
      </c>
      <c r="P34">
        <f>K4+L4+M4+I6+O6+I7+L7+O7+I8+O8+K10+L10+M10</f>
        <v>923</v>
      </c>
      <c r="R34">
        <f>D4+H4+C5+I5+F6+E7+F7+G7+F8+C9+I9+D10+H10</f>
        <v>1105</v>
      </c>
      <c r="S34">
        <f>J4+N4+I5+O5+L6+K7+L7+M7+L8+I9+O9+J10+N10</f>
        <v>1105</v>
      </c>
    </row>
    <row r="35" spans="3:19" ht="12.75">
      <c r="C35">
        <f>E11+G11+D12+F12+H12+E13+F13+G13+D14+F14+H14+E15+G15</f>
        <v>1105</v>
      </c>
      <c r="D35">
        <f>K11+M11+J12+L12+N12+K13+L13+M13+J14+L14+N14+K15+M15</f>
        <v>1105</v>
      </c>
      <c r="F35">
        <f>E11+F11+G11+D12+H12+D13+F13+H13+D14+H14+E15+F15+G15</f>
        <v>1105</v>
      </c>
      <c r="G35">
        <f>K11+L11+M11+J12+N12+J13+L13+N13+J14+N14+K15+L15+M15</f>
        <v>923</v>
      </c>
      <c r="I35">
        <f>E10+G10+C12+F12+I12+E13+F13+G13+C14+F14+I14+E16+G16</f>
        <v>923</v>
      </c>
      <c r="J35">
        <f>K10+M10+I12+L12+O12+K13+L13+M13+I14+L14+O14+K16+M16</f>
        <v>923</v>
      </c>
      <c r="L35">
        <f>E10+G10+F11+C12+I12+D13+F13+H13+C14+I14+F15+E16+G16</f>
        <v>923</v>
      </c>
      <c r="M35">
        <f>K10+M10+L11+I12+O12+J13+L13+N13+I14+O14+L15+K16+M16</f>
        <v>741</v>
      </c>
      <c r="O35">
        <f>E10+F10+G10+C12+I12+C13+F13+I13+C14+I14+E16+F16+I16</f>
        <v>1037</v>
      </c>
      <c r="P35">
        <f>K10+L10+M10+I12+O12+I13+L13+O13+I14+O14+K16+L16+M16</f>
        <v>923</v>
      </c>
      <c r="R35">
        <f>D10+H10+C11+I11+F12+E13+F13+G13+F14+C15+I15+D16+H16</f>
        <v>1105</v>
      </c>
      <c r="S35">
        <f>J10+N10+I11+O11+L12+K13+L13+M13+L14+I15+O15+J16+N16</f>
        <v>1105</v>
      </c>
    </row>
    <row r="36" spans="3:6" s="5" customFormat="1" ht="12.75">
      <c r="C36" s="5" t="s">
        <v>41</v>
      </c>
      <c r="F36" s="5" t="s">
        <v>42</v>
      </c>
    </row>
    <row r="37" spans="3:7" ht="12.75">
      <c r="C37">
        <f>D4+H4+C5+F5+I5+D7+F7+H7+C9+F9+I9+D10+H10</f>
        <v>1105</v>
      </c>
      <c r="D37">
        <f>J4+N4+I5+L5+O5+J7+L7+N7+I9+L9+O9+J10+N10</f>
        <v>1105</v>
      </c>
      <c r="F37">
        <f>D4+F4+H4+C5+I5+C7+F7+I7+C9+I9+D10+F10+H10</f>
        <v>1105</v>
      </c>
      <c r="G37">
        <f>J4+L4+N4+I5+O5+I7+L7+O7+I9+O9+J10+L10+N10</f>
        <v>1105</v>
      </c>
    </row>
    <row r="38" spans="3:7" ht="12.75">
      <c r="C38">
        <f>D10+H10+C11+F11+I11+D13+F13+H13+C15+F15+I15+D16+H16</f>
        <v>1105</v>
      </c>
      <c r="D38">
        <f>J10+N10+I11+L11+O11+J13+L13+N13+I15+L15+O15+J16+N16</f>
        <v>923</v>
      </c>
      <c r="F38">
        <f>D10+F10+H10+C11+I11+D13+F13+H13+C15+I15+D16+F16+H16</f>
        <v>1105</v>
      </c>
      <c r="G38">
        <f>J10+L10+N10+I11+O11+I13+L13+O13+I15+O15+J16+L16+N16</f>
        <v>1105</v>
      </c>
    </row>
    <row r="39" ht="12.75">
      <c r="C39" s="5" t="s">
        <v>5</v>
      </c>
    </row>
    <row r="40" spans="3:17" ht="12.75">
      <c r="C40" s="7">
        <v>157</v>
      </c>
      <c r="D40" s="7">
        <v>136</v>
      </c>
      <c r="E40" s="7">
        <v>115</v>
      </c>
      <c r="F40" s="7">
        <v>81</v>
      </c>
      <c r="G40" s="7">
        <v>60</v>
      </c>
      <c r="H40" s="7">
        <v>39</v>
      </c>
      <c r="I40" s="7">
        <v>5</v>
      </c>
      <c r="J40" s="7">
        <v>153</v>
      </c>
      <c r="K40" s="7">
        <v>119</v>
      </c>
      <c r="L40" s="7">
        <v>98</v>
      </c>
      <c r="M40" s="8">
        <v>77</v>
      </c>
      <c r="N40" s="6">
        <v>43</v>
      </c>
      <c r="O40" s="7">
        <v>22</v>
      </c>
      <c r="Q40" t="s">
        <v>2</v>
      </c>
    </row>
    <row r="41" spans="3:17" ht="12.75">
      <c r="C41" s="10">
        <v>64</v>
      </c>
      <c r="D41" s="10">
        <v>30</v>
      </c>
      <c r="E41" s="10">
        <v>9</v>
      </c>
      <c r="F41" s="10">
        <v>144</v>
      </c>
      <c r="G41" s="10">
        <v>123</v>
      </c>
      <c r="H41" s="10">
        <v>102</v>
      </c>
      <c r="I41" s="10">
        <v>68</v>
      </c>
      <c r="J41" s="10">
        <v>47</v>
      </c>
      <c r="K41" s="10">
        <v>26</v>
      </c>
      <c r="L41" s="10">
        <v>161</v>
      </c>
      <c r="M41" s="11">
        <v>140</v>
      </c>
      <c r="N41" s="9">
        <v>106</v>
      </c>
      <c r="O41" s="10">
        <v>85</v>
      </c>
      <c r="Q41">
        <f>C40+D41+E42+F43+G44+H45+I46+J47+K48+L49+M50+N51+O52</f>
        <v>1105</v>
      </c>
    </row>
    <row r="42" spans="3:15" ht="12.75">
      <c r="C42" s="10">
        <v>127</v>
      </c>
      <c r="D42" s="10">
        <v>93</v>
      </c>
      <c r="E42" s="10">
        <v>72</v>
      </c>
      <c r="F42" s="10">
        <v>51</v>
      </c>
      <c r="G42" s="10">
        <v>17</v>
      </c>
      <c r="H42" s="10">
        <v>165</v>
      </c>
      <c r="I42" s="10">
        <v>131</v>
      </c>
      <c r="J42" s="10">
        <v>110</v>
      </c>
      <c r="K42" s="10">
        <v>89</v>
      </c>
      <c r="L42" s="10">
        <v>55</v>
      </c>
      <c r="M42" s="11">
        <v>34</v>
      </c>
      <c r="N42" s="9">
        <v>13</v>
      </c>
      <c r="O42" s="10">
        <v>148</v>
      </c>
    </row>
    <row r="43" spans="3:17" ht="12.75">
      <c r="C43" s="10">
        <v>21</v>
      </c>
      <c r="D43" s="12">
        <v>169</v>
      </c>
      <c r="E43" s="10">
        <v>135</v>
      </c>
      <c r="F43" s="10">
        <v>114</v>
      </c>
      <c r="G43" s="10">
        <v>80</v>
      </c>
      <c r="H43" s="10">
        <v>59</v>
      </c>
      <c r="I43" s="10">
        <v>38</v>
      </c>
      <c r="J43" s="12">
        <v>4</v>
      </c>
      <c r="K43" s="10">
        <v>152</v>
      </c>
      <c r="L43" s="10">
        <v>118</v>
      </c>
      <c r="M43" s="11">
        <v>97</v>
      </c>
      <c r="N43" s="9">
        <v>76</v>
      </c>
      <c r="O43" s="10">
        <v>42</v>
      </c>
      <c r="Q43" t="s">
        <v>3</v>
      </c>
    </row>
    <row r="44" spans="3:17" ht="12.75">
      <c r="C44" s="10">
        <v>84</v>
      </c>
      <c r="D44" s="10">
        <v>63</v>
      </c>
      <c r="E44" s="10">
        <v>29</v>
      </c>
      <c r="F44" s="10">
        <v>8</v>
      </c>
      <c r="G44" s="10">
        <v>156</v>
      </c>
      <c r="H44" s="10">
        <v>122</v>
      </c>
      <c r="I44" s="10">
        <v>101</v>
      </c>
      <c r="J44" s="10">
        <v>67</v>
      </c>
      <c r="K44" s="10">
        <v>46</v>
      </c>
      <c r="L44" s="10">
        <v>25</v>
      </c>
      <c r="M44" s="11">
        <v>160</v>
      </c>
      <c r="N44" s="9">
        <v>139</v>
      </c>
      <c r="O44" s="10">
        <v>105</v>
      </c>
      <c r="Q44">
        <f>C52+D51+E50+F49+G48+H47+I46+J45+K44+L43+M42+N41+O40</f>
        <v>1105</v>
      </c>
    </row>
    <row r="45" spans="3:15" ht="12.75">
      <c r="C45" s="10">
        <v>147</v>
      </c>
      <c r="D45" s="10">
        <v>126</v>
      </c>
      <c r="E45" s="10">
        <v>92</v>
      </c>
      <c r="F45" s="10">
        <v>71</v>
      </c>
      <c r="G45" s="10">
        <v>50</v>
      </c>
      <c r="H45" s="10">
        <v>16</v>
      </c>
      <c r="I45" s="10">
        <v>164</v>
      </c>
      <c r="J45" s="10">
        <v>143</v>
      </c>
      <c r="K45" s="10">
        <v>109</v>
      </c>
      <c r="L45" s="10">
        <v>88</v>
      </c>
      <c r="M45" s="11">
        <v>54</v>
      </c>
      <c r="N45" s="9">
        <v>33</v>
      </c>
      <c r="O45" s="10">
        <v>12</v>
      </c>
    </row>
    <row r="46" spans="3:15" ht="12.75">
      <c r="C46" s="10">
        <v>41</v>
      </c>
      <c r="D46" s="10">
        <v>20</v>
      </c>
      <c r="E46" s="10">
        <v>168</v>
      </c>
      <c r="F46" s="10">
        <v>134</v>
      </c>
      <c r="G46" s="12">
        <v>113</v>
      </c>
      <c r="H46" s="10">
        <v>79</v>
      </c>
      <c r="I46" s="10">
        <v>58</v>
      </c>
      <c r="J46" s="10">
        <v>37</v>
      </c>
      <c r="K46" s="10">
        <v>3</v>
      </c>
      <c r="L46" s="10">
        <v>151</v>
      </c>
      <c r="M46" s="11">
        <v>130</v>
      </c>
      <c r="N46" s="9">
        <v>96</v>
      </c>
      <c r="O46" s="10">
        <v>75</v>
      </c>
    </row>
    <row r="47" spans="3:15" ht="12.75">
      <c r="C47" s="10">
        <v>117</v>
      </c>
      <c r="D47" s="10">
        <v>83</v>
      </c>
      <c r="E47" s="10">
        <v>62</v>
      </c>
      <c r="F47" s="10">
        <v>28</v>
      </c>
      <c r="G47" s="10">
        <v>7</v>
      </c>
      <c r="H47" s="10">
        <v>155</v>
      </c>
      <c r="I47" s="10">
        <v>121</v>
      </c>
      <c r="J47" s="10">
        <v>100</v>
      </c>
      <c r="K47" s="10">
        <v>66</v>
      </c>
      <c r="L47" s="10">
        <v>45</v>
      </c>
      <c r="M47" s="11">
        <v>24</v>
      </c>
      <c r="N47" s="9">
        <v>159</v>
      </c>
      <c r="O47" s="10">
        <v>138</v>
      </c>
    </row>
    <row r="48" spans="3:15" ht="12.75">
      <c r="C48" s="10">
        <v>11</v>
      </c>
      <c r="D48" s="10">
        <v>146</v>
      </c>
      <c r="E48" s="10">
        <v>125</v>
      </c>
      <c r="F48" s="10">
        <v>104</v>
      </c>
      <c r="G48" s="10">
        <v>70</v>
      </c>
      <c r="H48" s="10">
        <v>49</v>
      </c>
      <c r="I48" s="10">
        <v>15</v>
      </c>
      <c r="J48" s="10">
        <v>163</v>
      </c>
      <c r="K48" s="10">
        <v>142</v>
      </c>
      <c r="L48" s="10">
        <v>108</v>
      </c>
      <c r="M48" s="11">
        <v>87</v>
      </c>
      <c r="N48" s="9">
        <v>53</v>
      </c>
      <c r="O48" s="10">
        <v>32</v>
      </c>
    </row>
    <row r="49" spans="3:15" ht="12.75">
      <c r="C49" s="10">
        <v>74</v>
      </c>
      <c r="D49" s="12">
        <v>40</v>
      </c>
      <c r="E49" s="10">
        <v>19</v>
      </c>
      <c r="F49" s="10">
        <v>167</v>
      </c>
      <c r="G49" s="10">
        <v>133</v>
      </c>
      <c r="H49" s="10">
        <v>112</v>
      </c>
      <c r="I49" s="10">
        <v>91</v>
      </c>
      <c r="J49" s="12">
        <v>57</v>
      </c>
      <c r="K49" s="10">
        <v>36</v>
      </c>
      <c r="L49" s="10">
        <v>2</v>
      </c>
      <c r="M49" s="11">
        <v>150</v>
      </c>
      <c r="N49" s="9">
        <v>129</v>
      </c>
      <c r="O49" s="10">
        <v>95</v>
      </c>
    </row>
    <row r="50" spans="3:15" ht="12.75">
      <c r="C50" s="10">
        <v>137</v>
      </c>
      <c r="D50" s="10">
        <v>116</v>
      </c>
      <c r="E50" s="10">
        <v>82</v>
      </c>
      <c r="F50" s="10">
        <v>61</v>
      </c>
      <c r="G50" s="10">
        <v>27</v>
      </c>
      <c r="H50" s="10">
        <v>6</v>
      </c>
      <c r="I50" s="10">
        <v>154</v>
      </c>
      <c r="J50" s="10">
        <v>120</v>
      </c>
      <c r="K50" s="10">
        <v>99</v>
      </c>
      <c r="L50" s="10">
        <v>78</v>
      </c>
      <c r="M50" s="11">
        <v>44</v>
      </c>
      <c r="N50" s="9">
        <v>23</v>
      </c>
      <c r="O50" s="10">
        <v>158</v>
      </c>
    </row>
    <row r="51" spans="3:15" ht="12.75">
      <c r="C51" s="10">
        <v>31</v>
      </c>
      <c r="D51" s="10">
        <v>10</v>
      </c>
      <c r="E51" s="10">
        <v>145</v>
      </c>
      <c r="F51" s="10">
        <v>124</v>
      </c>
      <c r="G51" s="10">
        <v>103</v>
      </c>
      <c r="H51" s="10">
        <v>69</v>
      </c>
      <c r="I51" s="10">
        <v>48</v>
      </c>
      <c r="J51" s="10">
        <v>14</v>
      </c>
      <c r="K51" s="10">
        <v>162</v>
      </c>
      <c r="L51" s="10">
        <v>141</v>
      </c>
      <c r="M51" s="11">
        <v>107</v>
      </c>
      <c r="N51" s="9">
        <v>86</v>
      </c>
      <c r="O51" s="10">
        <v>65</v>
      </c>
    </row>
    <row r="52" spans="3:15" ht="12.75">
      <c r="C52" s="14">
        <v>94</v>
      </c>
      <c r="D52" s="14">
        <v>73</v>
      </c>
      <c r="E52" s="14">
        <v>52</v>
      </c>
      <c r="F52" s="14">
        <v>18</v>
      </c>
      <c r="G52" s="14">
        <v>166</v>
      </c>
      <c r="H52" s="14">
        <v>132</v>
      </c>
      <c r="I52" s="14">
        <v>111</v>
      </c>
      <c r="J52" s="14">
        <v>90</v>
      </c>
      <c r="K52" s="14">
        <v>56</v>
      </c>
      <c r="L52" s="14">
        <v>35</v>
      </c>
      <c r="M52" s="15">
        <v>1</v>
      </c>
      <c r="N52" s="13">
        <v>149</v>
      </c>
      <c r="O52" s="14">
        <v>128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Heinz</dc:creator>
  <cp:keywords/>
  <dc:description/>
  <cp:lastModifiedBy>Harvey Heinz</cp:lastModifiedBy>
  <cp:lastPrinted>1999-08-12T17:09:08Z</cp:lastPrinted>
  <dcterms:created xsi:type="dcterms:W3CDTF">1999-08-10T22:36:15Z</dcterms:created>
  <dcterms:modified xsi:type="dcterms:W3CDTF">2001-09-12T17:43:44Z</dcterms:modified>
  <cp:category/>
  <cp:version/>
  <cp:contentType/>
  <cp:contentStatus/>
</cp:coreProperties>
</file>